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9" i="5" l="1"/>
  <c r="O20" i="5"/>
  <c r="N20" i="5"/>
  <c r="M20" i="5"/>
  <c r="L20" i="5"/>
  <c r="N19" i="5"/>
  <c r="M19" i="5"/>
  <c r="L19" i="5"/>
  <c r="K18" i="5" l="1"/>
  <c r="K21" i="5" s="1"/>
  <c r="AS15" i="5"/>
  <c r="AQ15" i="5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F19" i="5" s="1"/>
  <c r="E15" i="5"/>
  <c r="E19" i="5" s="1"/>
  <c r="E21" i="5" s="1"/>
  <c r="F21" i="5" l="1"/>
  <c r="L21" i="5" s="1"/>
  <c r="H21" i="5"/>
  <c r="M21" i="5"/>
  <c r="N21" i="5"/>
</calcChain>
</file>

<file path=xl/sharedStrings.xml><?xml version="1.0" encoding="utf-8"?>
<sst xmlns="http://schemas.openxmlformats.org/spreadsheetml/2006/main" count="115" uniqueCount="59">
  <si>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</si>
  <si>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</si>
  <si>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</si>
  <si>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</si>
  <si>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</si>
  <si>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</si>
  <si>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</si>
  <si>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</si>
  <si>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</si>
  <si>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</si>
  <si>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</si>
  <si>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</si>
  <si>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</si>
  <si>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</si>
  <si>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</si>
  <si>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</si>
  <si>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</si>
  <si>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</si>
  <si>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</si>
  <si>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</si>
  <si>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</si>
  <si>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</si>
  <si>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</si>
  <si>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</si>
  <si>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</si>
  <si>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NJ = Nurmon Jymy  (1925)</t>
  </si>
  <si>
    <t>PeTo = Peräseinäjoen Toive  (1927)</t>
  </si>
  <si>
    <t>Hannu Haapala</t>
  </si>
  <si>
    <t>4.</t>
  </si>
  <si>
    <t>NJ</t>
  </si>
  <si>
    <t>PeTo</t>
  </si>
  <si>
    <t>8.</t>
  </si>
  <si>
    <t>10.</t>
  </si>
  <si>
    <t>KoU</t>
  </si>
  <si>
    <t>2.</t>
  </si>
  <si>
    <t>1.</t>
  </si>
  <si>
    <t>7.</t>
  </si>
  <si>
    <t>29.1.1960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</si>
  <si>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</si>
  <si>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</si>
  <si>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</si>
  <si>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</si>
  <si>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</si>
  <si>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</si>
  <si>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</si>
  <si>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</si>
  <si>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</si>
  <si>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</si>
  <si>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</si>
  <si>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</si>
  <si>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</si>
  <si>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</si>
  <si>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</si>
  <si>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</si>
  <si>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19.08. 1978  Sotkamo</t>
  </si>
  <si>
    <t xml:space="preserve">  8-4</t>
  </si>
  <si>
    <t>Länsi</t>
  </si>
  <si>
    <t>s</t>
  </si>
  <si>
    <t>Paavo Halla-aho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</si>
</sst>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1</v>
      </c>
      <c r="F4" s="12">
        <v>0</v>
      </c>
      <c r="G4" s="12">
        <v>0</v>
      </c>
      <c r="H4" s="12">
        <v>0</v>
      </c>
      <c r="I4" s="12">
        <v>0</v>
      </c>
      <c r="J4" s="32">
        <v>0</v>
      </c>
      <c r="K4" s="68"/>
      <c r="L4" s="7"/>
      <c r="M4" s="7"/>
      <c r="N4" s="7"/>
      <c r="O4" s="7"/>
      <c r="P4" s="10"/>
      <c r="Q4" s="12"/>
      <c r="R4" s="12"/>
      <c r="S4" s="12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28</v>
      </c>
      <c r="Z6" s="69" t="s">
        <v>30</v>
      </c>
      <c r="AA6" s="12">
        <v>18</v>
      </c>
      <c r="AB6" s="12">
        <v>1</v>
      </c>
      <c r="AC6" s="12">
        <v>14</v>
      </c>
      <c r="AD6" s="12">
        <v>18</v>
      </c>
      <c r="AE6" s="12"/>
      <c r="AF6" s="70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1984</v>
      </c>
      <c r="C7" s="12" t="s">
        <v>28</v>
      </c>
      <c r="D7" s="1" t="s">
        <v>29</v>
      </c>
      <c r="E7" s="12">
        <v>6</v>
      </c>
      <c r="F7" s="12">
        <v>0</v>
      </c>
      <c r="G7" s="12">
        <v>4</v>
      </c>
      <c r="H7" s="12">
        <v>1</v>
      </c>
      <c r="I7" s="12"/>
      <c r="J7" s="32"/>
      <c r="K7" s="10"/>
      <c r="L7" s="7"/>
      <c r="M7" s="7"/>
      <c r="N7" s="7"/>
      <c r="O7" s="7"/>
      <c r="P7" s="10"/>
      <c r="Q7" s="12">
        <v>3</v>
      </c>
      <c r="R7" s="12">
        <v>0</v>
      </c>
      <c r="S7" s="12">
        <v>0</v>
      </c>
      <c r="T7" s="12">
        <v>1</v>
      </c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1985</v>
      </c>
      <c r="Y8" s="12" t="s">
        <v>28</v>
      </c>
      <c r="Z8" s="69" t="s">
        <v>30</v>
      </c>
      <c r="AA8" s="12">
        <v>18</v>
      </c>
      <c r="AB8" s="12">
        <v>0</v>
      </c>
      <c r="AC8" s="12">
        <v>9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1986</v>
      </c>
      <c r="Y9" s="12" t="s">
        <v>31</v>
      </c>
      <c r="Z9" s="69" t="s">
        <v>30</v>
      </c>
      <c r="AA9" s="12">
        <v>21</v>
      </c>
      <c r="AB9" s="12">
        <v>0</v>
      </c>
      <c r="AC9" s="12">
        <v>7</v>
      </c>
      <c r="AD9" s="12">
        <v>19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1987</v>
      </c>
      <c r="C10" s="12" t="s">
        <v>32</v>
      </c>
      <c r="D10" s="1" t="s">
        <v>33</v>
      </c>
      <c r="E10" s="12">
        <v>19</v>
      </c>
      <c r="F10" s="12">
        <v>0</v>
      </c>
      <c r="G10" s="12">
        <v>7</v>
      </c>
      <c r="H10" s="12">
        <v>3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1988</v>
      </c>
      <c r="Y11" s="12" t="s">
        <v>34</v>
      </c>
      <c r="Z11" s="69" t="s">
        <v>33</v>
      </c>
      <c r="AA11" s="12">
        <v>22</v>
      </c>
      <c r="AB11" s="12">
        <v>1</v>
      </c>
      <c r="AC11" s="12">
        <v>18</v>
      </c>
      <c r="AD11" s="12">
        <v>21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69"/>
      <c r="AA12" s="12"/>
      <c r="AB12" s="12"/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1990</v>
      </c>
      <c r="Y13" s="12" t="s">
        <v>35</v>
      </c>
      <c r="Z13" s="71" t="s">
        <v>33</v>
      </c>
      <c r="AA13" s="12">
        <v>22</v>
      </c>
      <c r="AB13" s="12">
        <v>0</v>
      </c>
      <c r="AC13" s="12">
        <v>14</v>
      </c>
      <c r="AD13" s="12">
        <v>15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1991</v>
      </c>
      <c r="C14" s="12" t="s">
        <v>36</v>
      </c>
      <c r="D14" s="1" t="s">
        <v>33</v>
      </c>
      <c r="E14" s="12">
        <v>19</v>
      </c>
      <c r="F14" s="12">
        <v>0</v>
      </c>
      <c r="G14" s="12">
        <v>10</v>
      </c>
      <c r="H14" s="12">
        <v>12</v>
      </c>
      <c r="I14" s="12">
        <v>75</v>
      </c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45</v>
      </c>
      <c r="F15" s="36">
        <f>SUM(F4:F14)</f>
        <v>0</v>
      </c>
      <c r="G15" s="36">
        <f>SUM(G4:G14)</f>
        <v>21</v>
      </c>
      <c r="H15" s="36">
        <f>SUM(H4:H14)</f>
        <v>16</v>
      </c>
      <c r="I15" s="36">
        <f>SUM(I4:I14)</f>
        <v>75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3</v>
      </c>
      <c r="R15" s="36">
        <f>SUM(R4:R14)</f>
        <v>0</v>
      </c>
      <c r="S15" s="36">
        <f>SUM(S4:S14)</f>
        <v>0</v>
      </c>
      <c r="T15" s="36">
        <f>SUM(T4:T14)</f>
        <v>1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101</v>
      </c>
      <c r="AB15" s="36">
        <f>SUM(AB4:AB14)</f>
        <v>2</v>
      </c>
      <c r="AC15" s="36">
        <f>SUM(AC4:AC14)</f>
        <v>62</v>
      </c>
      <c r="AD15" s="36">
        <f>SUM(AD4:AD14)</f>
        <v>87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25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26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48</v>
      </c>
      <c r="F19" s="47">
        <f>PRODUCT(F15+R15)</f>
        <v>0</v>
      </c>
      <c r="G19" s="47">
        <f>PRODUCT(G15+S15)</f>
        <v>21</v>
      </c>
      <c r="H19" s="47">
        <f>PRODUCT(H15+T15)</f>
        <v>17</v>
      </c>
      <c r="I19" s="47">
        <f>PRODUCT(I15+U15)</f>
        <v>75</v>
      </c>
      <c r="J19" s="60">
        <v>0</v>
      </c>
      <c r="K19" s="16">
        <v>0</v>
      </c>
      <c r="L19" s="53">
        <f t="shared" ref="L19:L20" si="0">PRODUCT((F19+G19)/E19)</f>
        <v>0.4375</v>
      </c>
      <c r="M19" s="53">
        <f t="shared" ref="M19:M20" si="1">PRODUCT(H19/E19)</f>
        <v>0.35416666666666669</v>
      </c>
      <c r="N19" s="53">
        <f t="shared" ref="N19:N20" si="2">PRODUCT((F19+G19+H19)/E19)</f>
        <v>0.79166666666666663</v>
      </c>
      <c r="O19" s="53">
        <f>PRODUCT(I19/20)</f>
        <v>3.75</v>
      </c>
      <c r="Q19" s="17"/>
      <c r="R19" s="17"/>
      <c r="S19" s="17"/>
      <c r="T19" s="54" t="s">
        <v>24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101</v>
      </c>
      <c r="F20" s="47">
        <f>PRODUCT(AB15+AN15)</f>
        <v>2</v>
      </c>
      <c r="G20" s="47">
        <f>PRODUCT(AC15+AO15)</f>
        <v>62</v>
      </c>
      <c r="H20" s="47">
        <f>PRODUCT(AD15+AP15)</f>
        <v>87</v>
      </c>
      <c r="I20" s="47">
        <f>PRODUCT(AE15+AQ15)</f>
        <v>0</v>
      </c>
      <c r="J20" s="60">
        <v>0</v>
      </c>
      <c r="K20" s="10">
        <v>0</v>
      </c>
      <c r="L20" s="53">
        <f t="shared" si="0"/>
        <v>0.63366336633663367</v>
      </c>
      <c r="M20" s="53">
        <f t="shared" si="1"/>
        <v>0.86138613861386137</v>
      </c>
      <c r="N20" s="53">
        <f t="shared" si="2"/>
        <v>1.495049504950495</v>
      </c>
      <c r="O20" s="53">
        <f t="shared" ref="O20" si="3">PRODUCT(I20/E20)</f>
        <v>0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149</v>
      </c>
      <c r="F21" s="47">
        <f t="shared" ref="F21:I21" si="4">SUM(F18:F20)</f>
        <v>2</v>
      </c>
      <c r="G21" s="47">
        <f t="shared" si="4"/>
        <v>83</v>
      </c>
      <c r="H21" s="47">
        <f t="shared" si="4"/>
        <v>104</v>
      </c>
      <c r="I21" s="47">
        <f t="shared" si="4"/>
        <v>75</v>
      </c>
      <c r="J21" s="60">
        <v>0</v>
      </c>
      <c r="K21" s="16" t="e">
        <f>SUM(K18:K20)</f>
        <v>#DIV/0!</v>
      </c>
      <c r="L21" s="53">
        <f>PRODUCT((F21+G21)/E21)</f>
        <v>0.57046979865771807</v>
      </c>
      <c r="M21" s="53">
        <f>PRODUCT(H21/E21)</f>
        <v>0.69798657718120805</v>
      </c>
      <c r="N21" s="53">
        <f>PRODUCT((F21+G21+H21)/E21)</f>
        <v>1.2684563758389262</v>
      </c>
      <c r="O21" s="53">
        <v>3.75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72"/>
      <c r="B1" s="73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27</v>
      </c>
      <c r="C2" s="4" t="s">
        <v>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53</v>
      </c>
      <c r="C3" s="18" t="s">
        <v>39</v>
      </c>
      <c r="D3" s="61" t="s">
        <v>40</v>
      </c>
      <c r="E3" s="81" t="s">
        <v>1</v>
      </c>
      <c r="F3" s="10"/>
      <c r="G3" s="36" t="s">
        <v>41</v>
      </c>
      <c r="H3" s="63" t="s">
        <v>42</v>
      </c>
      <c r="I3" s="63" t="s">
        <v>43</v>
      </c>
      <c r="J3" s="11" t="s">
        <v>44</v>
      </c>
      <c r="K3" s="62" t="s">
        <v>45</v>
      </c>
      <c r="L3" s="62" t="s">
        <v>46</v>
      </c>
      <c r="M3" s="36" t="s">
        <v>47</v>
      </c>
      <c r="N3" s="36" t="s">
        <v>48</v>
      </c>
      <c r="O3" s="63" t="s">
        <v>49</v>
      </c>
      <c r="P3" s="36" t="s">
        <v>42</v>
      </c>
      <c r="Q3" s="82" t="s">
        <v>8</v>
      </c>
      <c r="R3" s="82">
        <v>1</v>
      </c>
      <c r="S3" s="82">
        <v>2</v>
      </c>
      <c r="T3" s="82">
        <v>3</v>
      </c>
      <c r="U3" s="82" t="s">
        <v>50</v>
      </c>
      <c r="V3" s="11" t="s">
        <v>9</v>
      </c>
      <c r="W3" s="64" t="s">
        <v>51</v>
      </c>
      <c r="X3" s="64" t="s">
        <v>52</v>
      </c>
      <c r="Y3" s="77"/>
      <c r="Z3" s="77"/>
      <c r="AA3" s="77"/>
      <c r="AB3" s="77"/>
      <c r="AC3" s="77"/>
      <c r="AD3" s="77"/>
    </row>
    <row r="4" spans="1:30" x14ac:dyDescent="0.25">
      <c r="A4" s="72"/>
      <c r="B4" s="98" t="s">
        <v>54</v>
      </c>
      <c r="C4" s="99" t="s">
        <v>55</v>
      </c>
      <c r="D4" s="100" t="s">
        <v>56</v>
      </c>
      <c r="E4" s="101" t="s">
        <v>29</v>
      </c>
      <c r="F4" s="39"/>
      <c r="G4" s="102"/>
      <c r="H4" s="103"/>
      <c r="I4" s="103">
        <v>1</v>
      </c>
      <c r="J4" s="104" t="s">
        <v>57</v>
      </c>
      <c r="K4" s="104">
        <v>7</v>
      </c>
      <c r="L4" s="102"/>
      <c r="M4" s="103">
        <v>1</v>
      </c>
      <c r="N4" s="102"/>
      <c r="O4" s="103"/>
      <c r="P4" s="102"/>
      <c r="Q4" s="103"/>
      <c r="R4" s="103"/>
      <c r="S4" s="103"/>
      <c r="T4" s="103"/>
      <c r="U4" s="103"/>
      <c r="V4" s="105"/>
      <c r="W4" s="100" t="s">
        <v>58</v>
      </c>
      <c r="X4" s="102">
        <v>246</v>
      </c>
      <c r="Y4" s="77"/>
      <c r="Z4" s="77"/>
      <c r="AA4" s="77"/>
      <c r="AB4" s="77"/>
      <c r="AC4" s="77"/>
      <c r="AD4" s="77"/>
    </row>
    <row r="5" spans="1:30" x14ac:dyDescent="0.25">
      <c r="A5" s="83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7"/>
      <c r="Z5" s="77"/>
      <c r="AA5" s="77"/>
      <c r="AB5" s="77"/>
      <c r="AC5" s="77"/>
      <c r="AD5" s="77"/>
    </row>
    <row r="6" spans="1:30" x14ac:dyDescent="0.25">
      <c r="A6" s="72"/>
      <c r="B6" s="54"/>
      <c r="C6" s="16"/>
      <c r="D6" s="54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72"/>
      <c r="B7" s="54"/>
      <c r="C7" s="16"/>
      <c r="D7" s="54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3"/>
      <c r="B8" s="54"/>
      <c r="C8" s="16"/>
      <c r="D8" s="54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4"/>
      <c r="X8" s="16"/>
      <c r="Y8" s="77"/>
      <c r="Z8" s="77"/>
      <c r="AA8" s="77"/>
      <c r="AB8" s="77"/>
      <c r="AC8" s="77"/>
      <c r="AD8" s="77"/>
    </row>
    <row r="9" spans="1:30" x14ac:dyDescent="0.25">
      <c r="A9" s="83"/>
      <c r="B9" s="54"/>
      <c r="C9" s="16"/>
      <c r="D9" s="54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3"/>
      <c r="B10" s="54"/>
      <c r="C10" s="16"/>
      <c r="D10" s="54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3"/>
      <c r="B11" s="54"/>
      <c r="C11" s="16"/>
      <c r="D11" s="54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3"/>
      <c r="B12" s="54"/>
      <c r="C12" s="16"/>
      <c r="D12" s="54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3"/>
      <c r="B13" s="54"/>
      <c r="C13" s="16"/>
      <c r="D13" s="54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3"/>
      <c r="B14" s="54"/>
      <c r="C14" s="16"/>
      <c r="D14" s="54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3"/>
      <c r="B15" s="54"/>
      <c r="C15" s="16"/>
      <c r="D15" s="54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3"/>
      <c r="B16" s="54"/>
      <c r="C16" s="16"/>
      <c r="D16" s="54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3"/>
      <c r="B17" s="54"/>
      <c r="C17" s="16"/>
      <c r="D17" s="54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3"/>
      <c r="B18" s="54"/>
      <c r="C18" s="16"/>
      <c r="D18" s="54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3"/>
      <c r="B19" s="54"/>
      <c r="C19" s="16"/>
      <c r="D19" s="54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3"/>
      <c r="B20" s="54"/>
      <c r="C20" s="16"/>
      <c r="D20" s="54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3"/>
      <c r="B21" s="54"/>
      <c r="C21" s="16"/>
      <c r="D21" s="54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3"/>
      <c r="B22" s="54"/>
      <c r="C22" s="16"/>
      <c r="D22" s="54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3"/>
      <c r="B23" s="54"/>
      <c r="C23" s="16"/>
      <c r="D23" s="54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3"/>
      <c r="B24" s="54"/>
      <c r="C24" s="16"/>
      <c r="D24" s="54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3"/>
      <c r="B25" s="54"/>
      <c r="C25" s="16"/>
      <c r="D25" s="54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3"/>
      <c r="B26" s="54"/>
      <c r="C26" s="16"/>
      <c r="D26" s="54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3"/>
      <c r="B27" s="54"/>
      <c r="C27" s="16"/>
      <c r="D27" s="54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3"/>
      <c r="B28" s="54"/>
      <c r="C28" s="16"/>
      <c r="D28" s="54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3"/>
      <c r="B29" s="54"/>
      <c r="C29" s="16"/>
      <c r="D29" s="54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3"/>
      <c r="B30" s="54"/>
      <c r="C30" s="16"/>
      <c r="D30" s="54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3"/>
      <c r="B31" s="54"/>
      <c r="C31" s="16"/>
      <c r="D31" s="54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3"/>
      <c r="B32" s="54"/>
      <c r="C32" s="16"/>
      <c r="D32" s="54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3"/>
      <c r="B33" s="54"/>
      <c r="C33" s="16"/>
      <c r="D33" s="54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3"/>
      <c r="B34" s="54"/>
      <c r="C34" s="16"/>
      <c r="D34" s="54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3"/>
      <c r="B35" s="54"/>
      <c r="C35" s="16"/>
      <c r="D35" s="54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3"/>
      <c r="B36" s="54"/>
      <c r="C36" s="16"/>
      <c r="D36" s="54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3"/>
      <c r="B37" s="54"/>
      <c r="C37" s="16"/>
      <c r="D37" s="54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3"/>
      <c r="B38" s="54"/>
      <c r="C38" s="16"/>
      <c r="D38" s="54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3"/>
      <c r="B39" s="54"/>
      <c r="C39" s="16"/>
      <c r="D39" s="54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3"/>
      <c r="B40" s="54"/>
      <c r="C40" s="16"/>
      <c r="D40" s="54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3"/>
      <c r="B41" s="54"/>
      <c r="C41" s="16"/>
      <c r="D41" s="54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3"/>
      <c r="B42" s="54"/>
      <c r="C42" s="16"/>
      <c r="D42" s="54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3"/>
      <c r="B43" s="54"/>
      <c r="C43" s="16"/>
      <c r="D43" s="54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3"/>
      <c r="B44" s="54"/>
      <c r="C44" s="16"/>
      <c r="D44" s="54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3"/>
      <c r="B45" s="54"/>
      <c r="C45" s="16"/>
      <c r="D45" s="54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3"/>
      <c r="B46" s="54"/>
      <c r="C46" s="16"/>
      <c r="D46" s="54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3"/>
      <c r="B47" s="54"/>
      <c r="C47" s="16"/>
      <c r="D47" s="54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3"/>
      <c r="B48" s="54"/>
      <c r="C48" s="16"/>
      <c r="D48" s="54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3"/>
      <c r="B49" s="54"/>
      <c r="C49" s="16"/>
      <c r="D49" s="54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3"/>
      <c r="B50" s="54"/>
      <c r="C50" s="16"/>
      <c r="D50" s="54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3"/>
      <c r="B51" s="54"/>
      <c r="C51" s="16"/>
      <c r="D51" s="54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3"/>
      <c r="B52" s="54"/>
      <c r="C52" s="16"/>
      <c r="D52" s="54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3"/>
      <c r="B53" s="54"/>
      <c r="C53" s="16"/>
      <c r="D53" s="54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3"/>
      <c r="B54" s="54"/>
      <c r="C54" s="16"/>
      <c r="D54" s="54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3"/>
      <c r="B55" s="54"/>
      <c r="C55" s="16"/>
      <c r="D55" s="54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3"/>
      <c r="B56" s="54"/>
      <c r="C56" s="16"/>
      <c r="D56" s="54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83"/>
      <c r="B57" s="54"/>
      <c r="C57" s="16"/>
      <c r="D57" s="54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83"/>
      <c r="B58" s="54"/>
      <c r="C58" s="16"/>
      <c r="D58" s="54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83"/>
      <c r="B59" s="54"/>
      <c r="C59" s="16"/>
      <c r="D59" s="54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83"/>
      <c r="B60" s="54"/>
      <c r="C60" s="16"/>
      <c r="D60" s="54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4"/>
      <c r="X60" s="16"/>
      <c r="Y60" s="77"/>
      <c r="Z60" s="77"/>
      <c r="AA60" s="77"/>
      <c r="AB60" s="77"/>
      <c r="AC60" s="77"/>
      <c r="AD60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2019-01-12T08:42:55Z</dcterms:modified>
</cp:coreProperties>
</file>